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1.2023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<sst xmlns="http://schemas.openxmlformats.org/spreadsheetml/2006/main" count="490" uniqueCount="99">
  <si>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</si>
  <si>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</si>
  <si>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</si>
  <si>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</si>
  <si>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</si>
  <si>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</si>
  <si>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</si>
  <si>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</si>
  <si>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</si>
  <si>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</si>
  <si>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</si>
  <si>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</si>
  <si>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</si>
  <si>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</si>
  <si>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</si>
  <si>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</si>
  <si>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</si>
  <si>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</si>
  <si>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</si>
  <si>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</si>
  <si>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</si>
  <si>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</si>
  <si>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</si>
  <si>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</si>
  <si>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</si>
  <si>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</si>
  <si>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</si>
  <si>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</si>
  <si>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</si>
  <si>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</si>
  <si>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</si>
  <si>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</si>
  <si>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</si>
  <si>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</si>
  <si>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</si>
  <si>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</si>
  <si>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</si>
  <si>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</si>
  <si>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</si>
  <si>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</si>
  <si>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</si>
  <si>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</si>
  <si>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</si>
  <si>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</si>
  <si>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</si>
  <si>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</si>
  <si>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</si>
  <si>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</si>
  <si>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</si>
  <si>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</si>
  <si>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</si>
  <si>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</si>
  <si>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</si>
  <si>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</si>
  <si>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</si>
  <si>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</si>
  <si>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</si>
  <si>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</si>
  <si>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</si>
  <si>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</si>
  <si>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</si>
  <si>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</si>
  <si>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</si>
  <si>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</si>
  <si>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</si>
  <si>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</si>
  <si>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</si>
  <si>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</si>
  <si>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</si>
  <si>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</si>
  <si>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</si>
  <si>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</si>
  <si>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</si>
  <si>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</si>
  <si>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</si>
  <si>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</si>
  <si>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</si>
  <si>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</si>
  <si>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</si>
  <si>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</si>
  <si>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</si>
  <si>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</si>
  <si>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</si>
  <si>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</si>
  <si>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</si>
  <si>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</si>
  <si>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</si>
  <si>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</si>
  <si>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</si>
  <si>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</si>
  <si>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</si>
  <si>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</si>
  <si>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</si>
  <si>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</si>
  <si>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</si>
  <si>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</si>
  <si>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</si>
  <si>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</si>
  <si>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января 2023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</si>
</sst>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25">
      <selection activeCell="A36" sqref="A36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44788.899999999994</v>
      </c>
      <c r="D11" s="15">
        <f>H11+L11+Q11+U11</f>
        <v>44791.2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2010.3999999999999</v>
      </c>
      <c r="N11" s="15">
        <f>N13+N14</f>
        <v>14648.6</v>
      </c>
      <c r="O11" s="15">
        <f>O13+O14</f>
        <v>13110.9</v>
      </c>
      <c r="P11" s="15">
        <f>P13+P14</f>
        <v>0</v>
      </c>
      <c r="Q11" s="15">
        <f>M11+N11+O11</f>
        <v>29769.9</v>
      </c>
      <c r="R11" s="15">
        <f>R13+R14</f>
        <v>1361.8</v>
      </c>
      <c r="S11" s="15">
        <f>S13+S14</f>
        <v>2228.1</v>
      </c>
      <c r="T11" s="15">
        <f>T13+T14</f>
        <v>1319.4</v>
      </c>
      <c r="U11" s="15">
        <f>R11+S11+T11</f>
        <v>4909.299999999999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2860.7</v>
      </c>
      <c r="D13" s="15">
        <f aca="true" t="shared" si="0" ref="D13:D22">H13+L13+Q13+U13</f>
        <v>2863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227.1</v>
      </c>
      <c r="N13" s="22">
        <v>64.5</v>
      </c>
      <c r="O13" s="22">
        <v>308.1</v>
      </c>
      <c r="P13" s="23"/>
      <c r="Q13" s="15">
        <f aca="true" t="shared" si="3" ref="Q13:Q33">M13+N13+O13</f>
        <v>599.7</v>
      </c>
      <c r="R13" s="17">
        <v>330</v>
      </c>
      <c r="S13" s="17">
        <v>324.1</v>
      </c>
      <c r="T13" s="17">
        <v>458.1</v>
      </c>
      <c r="U13" s="15">
        <f aca="true" t="shared" si="4" ref="U13:U33">R13+S13+T13</f>
        <v>1112.2</v>
      </c>
      <c r="V13" s="3"/>
    </row>
    <row r="14" spans="1:22" ht="12.75" customHeight="1">
      <c r="A14" s="24" t="s">
        <v>50</v>
      </c>
      <c r="B14" s="20" t="s">
        <v>51</v>
      </c>
      <c r="C14" s="21">
        <v>41928.2</v>
      </c>
      <c r="D14" s="15">
        <f t="shared" si="0"/>
        <v>41928.2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1783.3</v>
      </c>
      <c r="N14" s="17">
        <v>14584.1</v>
      </c>
      <c r="O14" s="17">
        <v>12802.8</v>
      </c>
      <c r="P14" s="23"/>
      <c r="Q14" s="15">
        <f>M14+N14+O14</f>
        <v>29170.199999999997</v>
      </c>
      <c r="R14" s="17">
        <v>1031.8</v>
      </c>
      <c r="S14" s="17">
        <v>1904</v>
      </c>
      <c r="T14" s="17">
        <v>861.3</v>
      </c>
      <c r="U14" s="15">
        <f t="shared" si="4"/>
        <v>3797.1000000000004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44788.899999999994</v>
      </c>
      <c r="D15" s="15">
        <f>H15+L15+Q15+U15</f>
        <v>44707.299999999996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2042.9</v>
      </c>
      <c r="N15" s="21">
        <f>N17+N18+N19+N20+N21</f>
        <v>15484.099999999999</v>
      </c>
      <c r="O15" s="21">
        <f>O17+O18+O19+O20+O21</f>
        <v>13322.2</v>
      </c>
      <c r="P15" s="27"/>
      <c r="Q15" s="15">
        <f t="shared" si="3"/>
        <v>30849.2</v>
      </c>
      <c r="R15" s="21">
        <f>R17+R18+R19+R20+R21</f>
        <v>1304.3</v>
      </c>
      <c r="S15" s="21">
        <f>S17+S18+S19+S20+S21</f>
        <v>2021.9</v>
      </c>
      <c r="T15" s="21">
        <f>T17+T18+T19+T20+T21</f>
        <v>2706</v>
      </c>
      <c r="U15" s="15">
        <f t="shared" si="4"/>
        <v>6032.2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2.8</v>
      </c>
      <c r="N18" s="17">
        <v>2.8</v>
      </c>
      <c r="O18" s="17">
        <v>4.2</v>
      </c>
      <c r="P18" s="23"/>
      <c r="Q18" s="15">
        <f t="shared" si="3"/>
        <v>9.8</v>
      </c>
      <c r="R18" s="17">
        <v>4.2</v>
      </c>
      <c r="S18" s="17">
        <v>4.3</v>
      </c>
      <c r="T18" s="17">
        <v>8.4</v>
      </c>
      <c r="U18" s="15">
        <f t="shared" si="4"/>
        <v>16.9</v>
      </c>
      <c r="V18" s="3"/>
    </row>
    <row r="19" spans="1:22" ht="24" customHeight="1">
      <c r="A19" s="24" t="s">
        <v>58</v>
      </c>
      <c r="B19" s="20" t="s">
        <v>59</v>
      </c>
      <c r="C19" s="21">
        <v>32835.2</v>
      </c>
      <c r="D19" s="15">
        <f t="shared" si="0"/>
        <v>32835.2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1339.5</v>
      </c>
      <c r="N19" s="17">
        <v>14563.5</v>
      </c>
      <c r="O19" s="17">
        <v>12442.3</v>
      </c>
      <c r="P19" s="23"/>
      <c r="Q19" s="15">
        <f t="shared" si="3"/>
        <v>28345.3</v>
      </c>
      <c r="R19" s="17">
        <v>557.3</v>
      </c>
      <c r="S19" s="17">
        <v>905.4</v>
      </c>
      <c r="T19" s="17">
        <v>1145.6</v>
      </c>
      <c r="U19" s="15">
        <f t="shared" si="4"/>
        <v>2608.2999999999997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11913.1</v>
      </c>
      <c r="D21" s="15">
        <f t="shared" si="0"/>
        <v>11831.5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700.6</v>
      </c>
      <c r="N21" s="22">
        <v>917.8</v>
      </c>
      <c r="O21" s="22">
        <v>875.7</v>
      </c>
      <c r="P21" s="23"/>
      <c r="Q21" s="15">
        <f t="shared" si="3"/>
        <v>2494.1000000000004</v>
      </c>
      <c r="R21" s="17">
        <v>742.8</v>
      </c>
      <c r="S21" s="17">
        <v>1112.2</v>
      </c>
      <c r="T21" s="17">
        <v>1552</v>
      </c>
      <c r="U21" s="15">
        <f t="shared" si="4"/>
        <v>3407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83.90000000000077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-32.50000000000023</v>
      </c>
      <c r="N22" s="21">
        <f>N11-N15</f>
        <v>-835.4999999999982</v>
      </c>
      <c r="O22" s="21">
        <f>O11-O15</f>
        <v>-211.3000000000011</v>
      </c>
      <c r="P22" s="21"/>
      <c r="Q22" s="15">
        <f t="shared" si="3"/>
        <v>-1079.2999999999995</v>
      </c>
      <c r="R22" s="21">
        <f>R11-R15</f>
        <v>57.5</v>
      </c>
      <c r="S22" s="21">
        <f>S11-S15</f>
        <v>206.19999999999982</v>
      </c>
      <c r="T22" s="21">
        <f>T11-T15</f>
        <v>-1386.6</v>
      </c>
      <c r="U22" s="15">
        <f t="shared" si="4"/>
        <v>-1122.9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-83.90000000000055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32.5</v>
      </c>
      <c r="N23" s="21">
        <f>N24-N29+N36</f>
        <v>835.4999999999982</v>
      </c>
      <c r="O23" s="21">
        <f>O24-O29+O36</f>
        <v>211.3000000000011</v>
      </c>
      <c r="P23" s="21"/>
      <c r="Q23" s="15">
        <f t="shared" si="3"/>
        <v>1079.2999999999993</v>
      </c>
      <c r="R23" s="21">
        <f>R24-R29+R36</f>
        <v>-57.5</v>
      </c>
      <c r="S23" s="21">
        <f>S24-S29+S36</f>
        <v>-206.19999999999982</v>
      </c>
      <c r="T23" s="21">
        <f>T24-T29+T36</f>
        <v>1386.6</v>
      </c>
      <c r="U23" s="15">
        <f t="shared" si="4"/>
        <v>1122.9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83.90000000000077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-32.50000000000023</v>
      </c>
      <c r="N33" s="21">
        <f>N22+N24-N29</f>
        <v>-835.4999999999982</v>
      </c>
      <c r="O33" s="21">
        <f>O22+O24-O29</f>
        <v>-211.3000000000011</v>
      </c>
      <c r="P33" s="21"/>
      <c r="Q33" s="15">
        <f t="shared" si="3"/>
        <v>-1079.2999999999995</v>
      </c>
      <c r="R33" s="21">
        <f>R22+R24-R29</f>
        <v>57.5</v>
      </c>
      <c r="S33" s="21">
        <f>S22+S24-S29</f>
        <v>206.19999999999982</v>
      </c>
      <c r="T33" s="21">
        <f>T22+T24-T29</f>
        <v>-1386.6</v>
      </c>
      <c r="U33" s="15">
        <f t="shared" si="4"/>
        <v>-1122.9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</v>
      </c>
      <c r="O34" s="17">
        <f>N35</f>
        <v>1465.7000000000016</v>
      </c>
      <c r="P34" s="23"/>
      <c r="Q34" s="15">
        <f>M34</f>
        <v>2333.7</v>
      </c>
      <c r="R34" s="17">
        <f>O35</f>
        <v>1254.4000000000005</v>
      </c>
      <c r="S34" s="17">
        <f>R35</f>
        <v>1311.9000000000005</v>
      </c>
      <c r="T34" s="17">
        <f>S35</f>
        <v>1518.1000000000004</v>
      </c>
      <c r="U34" s="15">
        <f>R34</f>
        <v>1254.4000000000005</v>
      </c>
      <c r="V34" s="3"/>
    </row>
    <row r="35" spans="1:22" ht="36" customHeight="1">
      <c r="A35" s="32" t="s">
        <v>86</v>
      </c>
      <c r="B35" s="14" t="s">
        <v>87</v>
      </c>
      <c r="C35" s="15">
        <v>0</v>
      </c>
      <c r="D35" s="15">
        <f>T35</f>
        <v>131.50000000000045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</v>
      </c>
      <c r="N35" s="17">
        <f>N34+N33</f>
        <v>1465.7000000000016</v>
      </c>
      <c r="O35" s="17">
        <f>O34+O33</f>
        <v>1254.4000000000005</v>
      </c>
      <c r="P35" s="23"/>
      <c r="Q35" s="15">
        <f>O35</f>
        <v>1254.4000000000005</v>
      </c>
      <c r="R35" s="17">
        <f>R34+R33</f>
        <v>1311.9000000000005</v>
      </c>
      <c r="S35" s="17">
        <f>S34+S33</f>
        <v>1518.1000000000004</v>
      </c>
      <c r="T35" s="17">
        <f>T34+T33</f>
        <v>131.50000000000045</v>
      </c>
      <c r="U35" s="15">
        <f>T35</f>
        <v>131.50000000000045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-83.90000000000055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32.5</v>
      </c>
      <c r="N36" s="17">
        <f>N34-N35</f>
        <v>835.4999999999982</v>
      </c>
      <c r="O36" s="17">
        <f>O34-O35</f>
        <v>211.3000000000011</v>
      </c>
      <c r="P36" s="17"/>
      <c r="Q36" s="15">
        <f>M36+N36+O36</f>
        <v>1079.2999999999993</v>
      </c>
      <c r="R36" s="17">
        <f>R34-R35</f>
        <v>-57.5</v>
      </c>
      <c r="S36" s="17">
        <f>S34-S35</f>
        <v>-206.19999999999982</v>
      </c>
      <c r="T36" s="17">
        <f>T34-T35</f>
        <v>1386.6</v>
      </c>
      <c r="U36" s="15">
        <f>R36+S36+T36</f>
        <v>1122.9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2023-01-26T11:57:32Z</cp:lastPrinted>
  <dcterms:created xsi:type="dcterms:W3CDTF">2022-01-05T07:26:59Z</dcterms:created>
  <dcterms:modified xsi:type="dcterms:W3CDTF">2023-01-27T05:17:13Z</dcterms:modified>
  <cp:category/>
  <cp:version/>
  <cp:contentType/>
  <cp:contentStatus/>
</cp:coreProperties>
</file>